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9" i="1" l="1"/>
  <c r="E38" i="1"/>
  <c r="E37" i="1"/>
  <c r="E36" i="1"/>
  <c r="E34" i="1"/>
  <c r="E33" i="1"/>
  <c r="E32" i="1"/>
  <c r="E31" i="1"/>
  <c r="E29" i="1"/>
  <c r="E28" i="1"/>
  <c r="E27" i="1"/>
  <c r="E26" i="1"/>
  <c r="E24" i="1"/>
  <c r="E23" i="1"/>
  <c r="E22" i="1"/>
  <c r="E21" i="1"/>
  <c r="E19" i="1"/>
  <c r="E18" i="1"/>
  <c r="E17" i="1"/>
  <c r="E16" i="1"/>
  <c r="E14" i="1"/>
  <c r="E13" i="1"/>
  <c r="E12" i="1"/>
  <c r="E11" i="1"/>
  <c r="E9" i="1"/>
  <c r="E8" i="1"/>
  <c r="E7" i="1"/>
  <c r="E6" i="1"/>
  <c r="E35" i="1" l="1"/>
  <c r="E30" i="1"/>
  <c r="E25" i="1"/>
  <c r="E20" i="1"/>
  <c r="E15" i="1"/>
  <c r="E10" i="1"/>
  <c r="E5" i="1"/>
</calcChain>
</file>

<file path=xl/sharedStrings.xml><?xml version="1.0" encoding="utf-8"?>
<sst xmlns="http://schemas.openxmlformats.org/spreadsheetml/2006/main" count="284" uniqueCount="88">
  <si>
    <t>Наименование образовательного учреждения</t>
  </si>
  <si>
    <t>Федеральный округ</t>
  </si>
  <si>
    <t>Субъект Российской Федерации</t>
  </si>
  <si>
    <t>Код профессии, специальности в формате хх.хх.хх в соответствии с приказом Минобрнауки России 
от 29 октября 2013 г. № 1199</t>
  </si>
  <si>
    <t>Наименование профессии, специальности (добавляется автоматически при корректном вводе кода)</t>
  </si>
  <si>
    <t>Номер строки</t>
  </si>
  <si>
    <t>Суммарный выпуск 
в 2021 году</t>
  </si>
  <si>
    <t>Распределение выпускников по каналам занятости и иным видам деятельности, человек (каждый выпускник учитывается один раз)</t>
  </si>
  <si>
    <t>Принимаемые меры по содействию занятости (тезисно - вид меры, охват выпускников мерой)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</si>
  <si>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</si>
  <si>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</si>
  <si>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</si>
  <si>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</si>
  <si>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 xml:space="preserve">Трудоустроены 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</si>
  <si>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</si>
  <si>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</si>
  <si>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</si>
  <si>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</si>
  <si>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</si>
  <si>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</si>
  <si>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</si>
  <si>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</si>
  <si>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</si>
  <si>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</si>
  <si>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</si>
  <si>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</si>
  <si>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</si>
  <si>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</si>
  <si>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</t>
  </si>
  <si>
    <t xml:space="preserve">Не могут трудоустраиваться в связи с уходом за больными </t>
  </si>
  <si>
    <t>Выпускники из числа иностранных граждан, которые не имеют СНИЛС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</si>
  <si>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</si>
  <si>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</si>
  <si>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</si>
  <si>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</si>
  <si>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</si>
  <si>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</si>
  <si>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</si>
  <si>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</si>
  <si>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</si>
  <si>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</si>
  <si>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</si>
  <si>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</si>
  <si>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</si>
  <si>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</si>
  <si>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</si>
  <si>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</si>
  <si>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</si>
  <si>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</si>
  <si>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</si>
  <si>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</si>
  <si>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</si>
  <si>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</si>
  <si>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</si>
  <si>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</si>
  <si>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</si>
  <si>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</si>
  <si>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</si>
  <si>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</si>
  <si>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</si>
  <si>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</si>
  <si>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</si>
  <si>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</si>
  <si>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</si>
  <si>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</si>
  <si>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</si>
  <si>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</si>
  <si>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</si>
  <si>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</si>
  <si>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</si>
  <si>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ГБПОУ РО "Ростовский-на-Дону автодорожный колледж"</t>
  </si>
  <si>
    <t>ЮФО</t>
  </si>
  <si>
    <t>Ростовская область</t>
  </si>
  <si>
    <t>08.02.05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</si>
  <si>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</si>
  <si>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</si>
  <si>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</si>
  <si>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</si>
  <si>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</si>
  <si>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23.02.04</t>
  </si>
  <si>
    <t>08.02.02</t>
  </si>
  <si>
    <t>38.02.01</t>
  </si>
  <si>
    <t>21.02.08</t>
  </si>
  <si>
    <t>27.02.02</t>
  </si>
  <si>
    <t>38.02.02</t>
  </si>
  <si>
    <r>
      <t xml:space="preserve">Профессиональные намерения выпускников, ожидаемый эффект от работы по содействию занятости (на ближайшие </t>
    </r>
    <r>
      <rPr>
        <b/>
        <u/>
        <sz val="14"/>
        <color theme="1"/>
        <rFont val="Times New Roman"/>
        <family val="1"/>
        <charset val="204"/>
      </rPr>
      <t>3 месяца</t>
    </r>
    <r>
      <rPr>
        <b/>
        <sz val="14"/>
        <color theme="1"/>
        <rFont val="Times New Roman"/>
        <family val="1"/>
        <charset val="204"/>
      </rPr>
      <t>)</t>
    </r>
  </si>
  <si>
    <r>
      <t xml:space="preserve">Наименование показателей 
(категория выпускников)
</t>
    </r>
    <r>
      <rPr>
        <i/>
        <sz val="14"/>
        <color theme="1"/>
        <rFont val="Times New Roman"/>
        <family val="1"/>
        <charset val="204"/>
      </rPr>
      <t xml:space="preserve">(редактирование наименовани 
не допускается)
</t>
    </r>
  </si>
  <si>
    <r>
      <t xml:space="preserve">Иное 
</t>
    </r>
    <r>
      <rPr>
        <i/>
        <sz val="14"/>
        <color theme="1"/>
        <rFont val="Times New Roman"/>
        <family val="1"/>
        <charset val="204"/>
      </rPr>
      <t xml:space="preserve">(в первую очередь выпускники распределяются </t>
    </r>
    <r>
      <rPr>
        <b/>
        <i/>
        <sz val="14"/>
        <color theme="1"/>
        <rFont val="Times New Roman"/>
        <family val="1"/>
        <charset val="204"/>
      </rPr>
      <t>по всем остальным графа</t>
    </r>
    <r>
      <rPr>
        <i/>
        <sz val="14"/>
        <color theme="1"/>
        <rFont val="Times New Roman"/>
        <family val="1"/>
        <charset val="204"/>
      </rPr>
      <t>м. Данная графа предназначена для очень редких случаев)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</si>
</sst>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4;&#1050;\Desktop\&#1052;&#1086;&#1085;&#1080;&#1090;&#1086;&#1088;&#1080;&#1085;&#1075;%20&#1090;&#1088;&#1091;&#1076;&#1086;&#1091;&#1089;&#1090;&#1088;&#1086;&#1081;&#1089;&#1090;&#1074;&#107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уск 2021 г."/>
      <sheetName val="Выпуск 2020 г."/>
      <sheetName val="Коды программ"/>
    </sheetNames>
    <sheetDataSet>
      <sheetData sheetId="0" refreshError="1"/>
      <sheetData sheetId="1" refreshError="1"/>
      <sheetData sheetId="2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="40" zoomScaleNormal="40" workbookViewId="0">
      <selection sqref="A1:A3"/>
    </sheetView>
  </sheetViews>
  <sheetFormatPr defaultRowHeight="18.75" x14ac:dyDescent="0.25"/>
  <cols>
    <col min="1" max="1" width="69" style="1" customWidth="1"/>
    <col min="2" max="2" width="16" style="1" customWidth="1"/>
    <col min="3" max="3" width="25.28515625" style="1" customWidth="1"/>
    <col min="4" max="4" width="23.42578125" style="1" customWidth="1"/>
    <col min="5" max="5" width="78.42578125" style="1" customWidth="1"/>
    <col min="6" max="6" width="18" style="1" customWidth="1"/>
    <col min="7" max="7" width="73.7109375" style="1" customWidth="1"/>
    <col min="8" max="8" width="15.85546875" style="1" customWidth="1"/>
    <col min="9" max="9" width="27.85546875" style="1" customWidth="1"/>
    <col min="10" max="10" width="26.42578125" style="1" customWidth="1"/>
    <col min="11" max="11" width="25.42578125" style="1" customWidth="1"/>
    <col min="12" max="12" width="17.7109375" style="1" customWidth="1"/>
    <col min="13" max="13" width="25.7109375" style="1" customWidth="1"/>
    <col min="14" max="14" width="19.85546875" style="1" customWidth="1"/>
    <col min="15" max="15" width="18.42578125" style="1" customWidth="1"/>
    <col min="16" max="16" width="39.5703125" style="1" customWidth="1"/>
    <col min="17" max="17" width="23.85546875" style="1" customWidth="1"/>
    <col min="18" max="18" width="18" style="1" customWidth="1"/>
    <col min="19" max="19" width="25.7109375" style="1" customWidth="1"/>
    <col min="20" max="20" width="25.42578125" style="1" customWidth="1"/>
    <col min="21" max="21" width="21.28515625" style="1" customWidth="1"/>
    <col min="22" max="22" width="26.28515625" style="1" customWidth="1"/>
    <col min="23" max="23" width="19" style="1" customWidth="1"/>
    <col min="24" max="24" width="19.85546875" style="1" customWidth="1"/>
    <col min="25" max="25" width="21" style="1" customWidth="1"/>
    <col min="26" max="26" width="22.28515625" style="1" customWidth="1"/>
    <col min="27" max="27" width="24.85546875" style="1" customWidth="1"/>
    <col min="28" max="28" width="18" style="1" customWidth="1"/>
    <col min="29" max="29" width="16.7109375" style="1" customWidth="1"/>
    <col min="30" max="30" width="18.140625" style="1" customWidth="1"/>
    <col min="31" max="31" width="15.140625" style="1" customWidth="1"/>
    <col min="32" max="32" width="39.42578125" style="1" customWidth="1"/>
    <col min="33" max="33" width="18.140625" style="1" customWidth="1"/>
    <col min="34" max="34" width="25.42578125" style="1" customWidth="1"/>
    <col min="35" max="16384" width="9.140625" style="1"/>
  </cols>
  <sheetData>
    <row r="1" spans="1:34" x14ac:dyDescent="0.25">
      <c r="A1" s="2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86</v>
      </c>
      <c r="H1" s="19" t="s">
        <v>6</v>
      </c>
      <c r="I1" s="21" t="s">
        <v>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  <c r="AH1" s="19" t="s">
        <v>8</v>
      </c>
    </row>
    <row r="2" spans="1:34" x14ac:dyDescent="0.25">
      <c r="A2" s="18"/>
      <c r="B2" s="18"/>
      <c r="C2" s="18"/>
      <c r="D2" s="18"/>
      <c r="E2" s="18"/>
      <c r="F2" s="18"/>
      <c r="G2" s="18"/>
      <c r="H2" s="18"/>
      <c r="I2" s="24" t="s">
        <v>9</v>
      </c>
      <c r="J2" s="22"/>
      <c r="K2" s="22"/>
      <c r="L2" s="22"/>
      <c r="M2" s="22"/>
      <c r="N2" s="23"/>
      <c r="O2" s="25" t="s">
        <v>10</v>
      </c>
      <c r="P2" s="22"/>
      <c r="Q2" s="23"/>
      <c r="R2" s="25" t="s">
        <v>11</v>
      </c>
      <c r="S2" s="22"/>
      <c r="T2" s="22"/>
      <c r="U2" s="23"/>
      <c r="V2" s="24" t="s">
        <v>12</v>
      </c>
      <c r="W2" s="22"/>
      <c r="X2" s="22"/>
      <c r="Y2" s="22"/>
      <c r="Z2" s="22"/>
      <c r="AA2" s="23"/>
      <c r="AB2" s="21" t="s">
        <v>85</v>
      </c>
      <c r="AC2" s="22"/>
      <c r="AD2" s="22"/>
      <c r="AE2" s="22"/>
      <c r="AF2" s="22"/>
      <c r="AG2" s="22"/>
      <c r="AH2" s="18"/>
    </row>
    <row r="3" spans="1:34" ht="277.5" customHeight="1" x14ac:dyDescent="0.25">
      <c r="A3" s="20"/>
      <c r="B3" s="18"/>
      <c r="C3" s="18"/>
      <c r="D3" s="18"/>
      <c r="E3" s="20"/>
      <c r="F3" s="18"/>
      <c r="G3" s="18"/>
      <c r="H3" s="20"/>
      <c r="I3" s="2" t="s">
        <v>13</v>
      </c>
      <c r="J3" s="3" t="s">
        <v>14</v>
      </c>
      <c r="K3" s="3" t="s">
        <v>15</v>
      </c>
      <c r="L3" s="2" t="s">
        <v>16</v>
      </c>
      <c r="M3" s="4" t="s">
        <v>17</v>
      </c>
      <c r="N3" s="5" t="s">
        <v>18</v>
      </c>
      <c r="O3" s="6" t="s">
        <v>19</v>
      </c>
      <c r="P3" s="7" t="s">
        <v>20</v>
      </c>
      <c r="Q3" s="5" t="s">
        <v>21</v>
      </c>
      <c r="R3" s="5" t="s">
        <v>22</v>
      </c>
      <c r="S3" s="8" t="s">
        <v>23</v>
      </c>
      <c r="T3" s="8" t="s">
        <v>24</v>
      </c>
      <c r="U3" s="8" t="s">
        <v>25</v>
      </c>
      <c r="V3" s="5" t="s">
        <v>26</v>
      </c>
      <c r="W3" s="5" t="s">
        <v>27</v>
      </c>
      <c r="X3" s="5" t="s">
        <v>28</v>
      </c>
      <c r="Y3" s="5" t="s">
        <v>29</v>
      </c>
      <c r="Z3" s="5" t="s">
        <v>30</v>
      </c>
      <c r="AA3" s="5" t="s">
        <v>87</v>
      </c>
      <c r="AB3" s="9" t="s">
        <v>31</v>
      </c>
      <c r="AC3" s="9" t="s">
        <v>32</v>
      </c>
      <c r="AD3" s="9" t="s">
        <v>33</v>
      </c>
      <c r="AE3" s="9" t="s">
        <v>34</v>
      </c>
      <c r="AF3" s="9" t="s">
        <v>35</v>
      </c>
      <c r="AG3" s="9" t="s">
        <v>36</v>
      </c>
      <c r="AH3" s="18"/>
    </row>
    <row r="4" spans="1:34" x14ac:dyDescent="0.25">
      <c r="A4" s="10" t="s">
        <v>37</v>
      </c>
      <c r="B4" s="11" t="s">
        <v>38</v>
      </c>
      <c r="C4" s="11" t="s">
        <v>39</v>
      </c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57</v>
      </c>
      <c r="V4" s="11" t="s">
        <v>58</v>
      </c>
      <c r="W4" s="11" t="s">
        <v>59</v>
      </c>
      <c r="X4" s="11" t="s">
        <v>60</v>
      </c>
      <c r="Y4" s="11" t="s">
        <v>61</v>
      </c>
      <c r="Z4" s="11" t="s">
        <v>62</v>
      </c>
      <c r="AA4" s="11" t="s">
        <v>63</v>
      </c>
      <c r="AB4" s="11" t="s">
        <v>64</v>
      </c>
      <c r="AC4" s="11" t="s">
        <v>65</v>
      </c>
      <c r="AD4" s="11" t="s">
        <v>66</v>
      </c>
      <c r="AE4" s="11" t="s">
        <v>67</v>
      </c>
      <c r="AF4" s="11" t="s">
        <v>68</v>
      </c>
      <c r="AG4" s="11" t="s">
        <v>69</v>
      </c>
      <c r="AH4" s="11" t="s">
        <v>69</v>
      </c>
    </row>
    <row r="5" spans="1:34" x14ac:dyDescent="0.25">
      <c r="A5" s="12" t="s">
        <v>70</v>
      </c>
      <c r="B5" s="13" t="s">
        <v>71</v>
      </c>
      <c r="C5" s="13" t="s">
        <v>72</v>
      </c>
      <c r="D5" s="11" t="s">
        <v>73</v>
      </c>
      <c r="E5" s="13" t="str">
        <f>VLOOKUP(D5,'[1]Коды программ'!$A$2:$B$578,2,FALSE)</f>
        <v>Строительство и эксплуатация автомобильных дорог и аэродромов</v>
      </c>
      <c r="F5" s="11" t="s">
        <v>37</v>
      </c>
      <c r="G5" s="14" t="s">
        <v>74</v>
      </c>
      <c r="H5" s="15">
        <v>104</v>
      </c>
      <c r="I5" s="15">
        <v>16</v>
      </c>
      <c r="J5" s="15">
        <v>0</v>
      </c>
      <c r="K5" s="15">
        <v>0</v>
      </c>
      <c r="L5" s="15">
        <v>0</v>
      </c>
      <c r="M5" s="15">
        <v>2</v>
      </c>
      <c r="N5" s="15">
        <v>11</v>
      </c>
      <c r="O5" s="15">
        <v>73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</row>
    <row r="6" spans="1:34" x14ac:dyDescent="0.25">
      <c r="A6" s="12" t="s">
        <v>70</v>
      </c>
      <c r="B6" s="13" t="s">
        <v>71</v>
      </c>
      <c r="C6" s="13" t="s">
        <v>72</v>
      </c>
      <c r="D6" s="11" t="s">
        <v>73</v>
      </c>
      <c r="E6" s="13" t="str">
        <f>VLOOKUP(D6,'[1]Коды программ'!$A$2:$B$578,2,FALSE)</f>
        <v>Строительство и эксплуатация автомобильных дорог и аэродромов</v>
      </c>
      <c r="F6" s="11" t="s">
        <v>38</v>
      </c>
      <c r="G6" s="14" t="s">
        <v>75</v>
      </c>
      <c r="H6" s="15">
        <v>1</v>
      </c>
      <c r="I6" s="15">
        <v>1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</row>
    <row r="7" spans="1:34" x14ac:dyDescent="0.25">
      <c r="A7" s="12" t="s">
        <v>70</v>
      </c>
      <c r="B7" s="13" t="s">
        <v>71</v>
      </c>
      <c r="C7" s="13" t="s">
        <v>72</v>
      </c>
      <c r="D7" s="11" t="s">
        <v>73</v>
      </c>
      <c r="E7" s="13" t="str">
        <f>VLOOKUP(D7,'[1]Коды программ'!$A$2:$B$578,2,FALSE)</f>
        <v>Строительство и эксплуатация автомобильных дорог и аэродромов</v>
      </c>
      <c r="F7" s="11" t="s">
        <v>39</v>
      </c>
      <c r="G7" s="14" t="s">
        <v>76</v>
      </c>
      <c r="H7" s="15"/>
      <c r="I7" s="15"/>
      <c r="J7" s="15"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x14ac:dyDescent="0.25">
      <c r="A8" s="12" t="s">
        <v>70</v>
      </c>
      <c r="B8" s="13" t="s">
        <v>71</v>
      </c>
      <c r="C8" s="13" t="s">
        <v>72</v>
      </c>
      <c r="D8" s="11" t="s">
        <v>73</v>
      </c>
      <c r="E8" s="13" t="str">
        <f>VLOOKUP(D8,'[1]Коды программ'!$A$2:$B$578,2,FALSE)</f>
        <v>Строительство и эксплуатация автомобильных дорог и аэродромов</v>
      </c>
      <c r="F8" s="11" t="s">
        <v>40</v>
      </c>
      <c r="G8" s="14" t="s">
        <v>77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x14ac:dyDescent="0.25">
      <c r="A9" s="12" t="s">
        <v>70</v>
      </c>
      <c r="B9" s="13" t="s">
        <v>71</v>
      </c>
      <c r="C9" s="13" t="s">
        <v>72</v>
      </c>
      <c r="D9" s="11" t="s">
        <v>73</v>
      </c>
      <c r="E9" s="13" t="str">
        <f>VLOOKUP(D9,'[1]Коды программ'!$A$2:$B$578,2,FALSE)</f>
        <v>Строительство и эксплуатация автомобильных дорог и аэродромов</v>
      </c>
      <c r="F9" s="11" t="s">
        <v>41</v>
      </c>
      <c r="G9" s="14" t="s">
        <v>78</v>
      </c>
      <c r="H9" s="15"/>
      <c r="I9" s="15"/>
      <c r="J9" s="15"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56.25" x14ac:dyDescent="0.25">
      <c r="A10" s="12" t="s">
        <v>70</v>
      </c>
      <c r="B10" s="13" t="s">
        <v>71</v>
      </c>
      <c r="C10" s="13" t="s">
        <v>72</v>
      </c>
      <c r="D10" s="11" t="s">
        <v>79</v>
      </c>
      <c r="E10" s="16" t="str">
        <f>VLOOKUP(D10,'[1]Коды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0" s="11" t="s">
        <v>37</v>
      </c>
      <c r="G10" s="14" t="s">
        <v>74</v>
      </c>
      <c r="H10" s="15">
        <v>83</v>
      </c>
      <c r="I10" s="15">
        <v>24</v>
      </c>
      <c r="J10" s="15">
        <v>6</v>
      </c>
      <c r="K10" s="15">
        <v>10</v>
      </c>
      <c r="L10" s="15">
        <v>0</v>
      </c>
      <c r="M10" s="15">
        <v>0</v>
      </c>
      <c r="N10" s="15">
        <v>5</v>
      </c>
      <c r="O10" s="15">
        <v>32</v>
      </c>
      <c r="P10" s="15">
        <v>19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/>
      <c r="Y10" s="15"/>
      <c r="Z10" s="15"/>
      <c r="AA10" s="15"/>
      <c r="AB10" s="15"/>
      <c r="AC10" s="15"/>
      <c r="AD10" s="15"/>
      <c r="AE10" s="15">
        <v>2</v>
      </c>
      <c r="AF10" s="15"/>
      <c r="AG10" s="15"/>
      <c r="AH10" s="15"/>
    </row>
    <row r="11" spans="1:34" ht="56.25" x14ac:dyDescent="0.25">
      <c r="A11" s="12" t="s">
        <v>70</v>
      </c>
      <c r="B11" s="13" t="s">
        <v>71</v>
      </c>
      <c r="C11" s="13" t="s">
        <v>72</v>
      </c>
      <c r="D11" s="11" t="s">
        <v>79</v>
      </c>
      <c r="E11" s="16" t="str">
        <f>VLOOKUP(D11,'[1]Коды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1" s="11" t="s">
        <v>38</v>
      </c>
      <c r="G11" s="14" t="s">
        <v>75</v>
      </c>
      <c r="H11" s="15"/>
      <c r="I11" s="15"/>
      <c r="J11" s="15"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56.25" x14ac:dyDescent="0.25">
      <c r="A12" s="12" t="s">
        <v>70</v>
      </c>
      <c r="B12" s="13" t="s">
        <v>71</v>
      </c>
      <c r="C12" s="13" t="s">
        <v>72</v>
      </c>
      <c r="D12" s="11" t="s">
        <v>79</v>
      </c>
      <c r="E12" s="16" t="str">
        <f>VLOOKUP(D12,'[1]Коды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2" s="11" t="s">
        <v>39</v>
      </c>
      <c r="G12" s="14" t="s">
        <v>76</v>
      </c>
      <c r="H12" s="15"/>
      <c r="I12" s="15"/>
      <c r="J12" s="15"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56.25" x14ac:dyDescent="0.25">
      <c r="A13" s="12" t="s">
        <v>70</v>
      </c>
      <c r="B13" s="13" t="s">
        <v>71</v>
      </c>
      <c r="C13" s="13" t="s">
        <v>72</v>
      </c>
      <c r="D13" s="11" t="s">
        <v>79</v>
      </c>
      <c r="E13" s="16" t="str">
        <f>VLOOKUP(D13,'[1]Коды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3" s="11" t="s">
        <v>40</v>
      </c>
      <c r="G13" s="14" t="s">
        <v>77</v>
      </c>
      <c r="H13" s="15">
        <v>1</v>
      </c>
      <c r="I13" s="15"/>
      <c r="J13" s="15">
        <v>0</v>
      </c>
      <c r="K13" s="15"/>
      <c r="L13" s="15"/>
      <c r="M13" s="15"/>
      <c r="N13" s="15"/>
      <c r="O13" s="15"/>
      <c r="P13" s="15"/>
      <c r="Q13" s="15"/>
      <c r="R13" s="15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56.25" x14ac:dyDescent="0.25">
      <c r="A14" s="12" t="s">
        <v>70</v>
      </c>
      <c r="B14" s="13" t="s">
        <v>71</v>
      </c>
      <c r="C14" s="13" t="s">
        <v>72</v>
      </c>
      <c r="D14" s="11" t="s">
        <v>79</v>
      </c>
      <c r="E14" s="16" t="str">
        <f>VLOOKUP(D14,'[1]Коды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F14" s="11" t="s">
        <v>41</v>
      </c>
      <c r="G14" s="14" t="s">
        <v>78</v>
      </c>
      <c r="H14" s="15">
        <v>1</v>
      </c>
      <c r="I14" s="15"/>
      <c r="J14" s="15">
        <v>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x14ac:dyDescent="0.25">
      <c r="A15" s="12" t="s">
        <v>70</v>
      </c>
      <c r="B15" s="13" t="s">
        <v>71</v>
      </c>
      <c r="C15" s="13" t="s">
        <v>72</v>
      </c>
      <c r="D15" s="11" t="s">
        <v>80</v>
      </c>
      <c r="E15" s="13" t="str">
        <f>VLOOKUP(D15,'[1]Коды программ'!$A$2:$B$578,2,FALSE)</f>
        <v>Строительство и эксплуатация инженерных сооружений</v>
      </c>
      <c r="F15" s="11" t="s">
        <v>37</v>
      </c>
      <c r="G15" s="14" t="s">
        <v>74</v>
      </c>
      <c r="H15" s="15">
        <v>53</v>
      </c>
      <c r="I15" s="15">
        <v>26</v>
      </c>
      <c r="J15" s="15">
        <v>12</v>
      </c>
      <c r="K15" s="15">
        <v>0</v>
      </c>
      <c r="L15" s="15">
        <v>0</v>
      </c>
      <c r="M15" s="15">
        <v>0</v>
      </c>
      <c r="N15" s="15">
        <v>8</v>
      </c>
      <c r="O15" s="15">
        <v>9</v>
      </c>
      <c r="P15" s="15">
        <v>1</v>
      </c>
      <c r="Q15" s="15">
        <v>0</v>
      </c>
      <c r="R15" s="15">
        <v>1</v>
      </c>
      <c r="S15" s="15">
        <v>0</v>
      </c>
      <c r="T15" s="15">
        <v>1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4</v>
      </c>
      <c r="AC15" s="15">
        <v>0</v>
      </c>
      <c r="AD15" s="15">
        <v>0</v>
      </c>
      <c r="AE15" s="15">
        <v>3</v>
      </c>
      <c r="AF15" s="15">
        <v>0</v>
      </c>
      <c r="AG15" s="15">
        <v>0</v>
      </c>
      <c r="AH15" s="15">
        <v>0</v>
      </c>
    </row>
    <row r="16" spans="1:34" x14ac:dyDescent="0.25">
      <c r="A16" s="12" t="s">
        <v>70</v>
      </c>
      <c r="B16" s="13" t="s">
        <v>71</v>
      </c>
      <c r="C16" s="13" t="s">
        <v>72</v>
      </c>
      <c r="D16" s="11" t="s">
        <v>80</v>
      </c>
      <c r="E16" s="13" t="str">
        <f>VLOOKUP(D16,'[1]Коды программ'!$A$2:$B$578,2,FALSE)</f>
        <v>Строительство и эксплуатация инженерных сооружений</v>
      </c>
      <c r="F16" s="11" t="s">
        <v>38</v>
      </c>
      <c r="G16" s="14" t="s">
        <v>75</v>
      </c>
      <c r="H16" s="15"/>
      <c r="I16" s="15"/>
      <c r="J16" s="15"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x14ac:dyDescent="0.25">
      <c r="A17" s="12" t="s">
        <v>70</v>
      </c>
      <c r="B17" s="13" t="s">
        <v>71</v>
      </c>
      <c r="C17" s="13" t="s">
        <v>72</v>
      </c>
      <c r="D17" s="11" t="s">
        <v>80</v>
      </c>
      <c r="E17" s="13" t="str">
        <f>VLOOKUP(D17,'[1]Коды программ'!$A$2:$B$578,2,FALSE)</f>
        <v>Строительство и эксплуатация инженерных сооружений</v>
      </c>
      <c r="F17" s="11" t="s">
        <v>39</v>
      </c>
      <c r="G17" s="14" t="s">
        <v>76</v>
      </c>
      <c r="H17" s="15"/>
      <c r="I17" s="15"/>
      <c r="J17" s="15"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x14ac:dyDescent="0.25">
      <c r="A18" s="12" t="s">
        <v>70</v>
      </c>
      <c r="B18" s="13" t="s">
        <v>71</v>
      </c>
      <c r="C18" s="13" t="s">
        <v>72</v>
      </c>
      <c r="D18" s="11" t="s">
        <v>80</v>
      </c>
      <c r="E18" s="13" t="str">
        <f>VLOOKUP(D18,'[1]Коды программ'!$A$2:$B$578,2,FALSE)</f>
        <v>Строительство и эксплуатация инженерных сооружений</v>
      </c>
      <c r="F18" s="11" t="s">
        <v>40</v>
      </c>
      <c r="G18" s="14" t="s">
        <v>77</v>
      </c>
      <c r="H18" s="15"/>
      <c r="I18" s="15"/>
      <c r="J18" s="15"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5">
      <c r="A19" s="12" t="s">
        <v>70</v>
      </c>
      <c r="B19" s="13" t="s">
        <v>71</v>
      </c>
      <c r="C19" s="13" t="s">
        <v>72</v>
      </c>
      <c r="D19" s="11" t="s">
        <v>80</v>
      </c>
      <c r="E19" s="13" t="str">
        <f>VLOOKUP(D19,'[1]Коды программ'!$A$2:$B$578,2,FALSE)</f>
        <v>Строительство и эксплуатация инженерных сооружений</v>
      </c>
      <c r="F19" s="11" t="s">
        <v>41</v>
      </c>
      <c r="G19" s="14" t="s">
        <v>78</v>
      </c>
      <c r="H19" s="15"/>
      <c r="I19" s="15"/>
      <c r="J19" s="15"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5">
      <c r="A20" s="12" t="s">
        <v>70</v>
      </c>
      <c r="B20" s="13" t="s">
        <v>71</v>
      </c>
      <c r="C20" s="13" t="s">
        <v>72</v>
      </c>
      <c r="D20" s="11" t="s">
        <v>81</v>
      </c>
      <c r="E20" s="13" t="str">
        <f>VLOOKUP(D20,'[1]Коды программ'!$A$2:$B$578,2,FALSE)</f>
        <v>Экономика и бухгалтерский учет (по отраслям)</v>
      </c>
      <c r="F20" s="11" t="s">
        <v>37</v>
      </c>
      <c r="G20" s="14" t="s">
        <v>74</v>
      </c>
      <c r="H20" s="15">
        <v>10</v>
      </c>
      <c r="I20" s="15">
        <v>7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2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</row>
    <row r="21" spans="1:34" x14ac:dyDescent="0.25">
      <c r="A21" s="12" t="s">
        <v>70</v>
      </c>
      <c r="B21" s="13" t="s">
        <v>71</v>
      </c>
      <c r="C21" s="13" t="s">
        <v>72</v>
      </c>
      <c r="D21" s="11" t="s">
        <v>81</v>
      </c>
      <c r="E21" s="13" t="str">
        <f>VLOOKUP(D21,'[1]Коды программ'!$A$2:$B$578,2,FALSE)</f>
        <v>Экономика и бухгалтерский учет (по отраслям)</v>
      </c>
      <c r="F21" s="11" t="s">
        <v>38</v>
      </c>
      <c r="G21" s="14" t="s">
        <v>75</v>
      </c>
      <c r="H21" s="15"/>
      <c r="I21" s="15"/>
      <c r="J21" s="15"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x14ac:dyDescent="0.25">
      <c r="A22" s="12" t="s">
        <v>70</v>
      </c>
      <c r="B22" s="13" t="s">
        <v>71</v>
      </c>
      <c r="C22" s="13" t="s">
        <v>72</v>
      </c>
      <c r="D22" s="11" t="s">
        <v>81</v>
      </c>
      <c r="E22" s="13" t="str">
        <f>VLOOKUP(D22,'[1]Коды программ'!$A$2:$B$578,2,FALSE)</f>
        <v>Экономика и бухгалтерский учет (по отраслям)</v>
      </c>
      <c r="F22" s="11" t="s">
        <v>39</v>
      </c>
      <c r="G22" s="14" t="s">
        <v>76</v>
      </c>
      <c r="H22" s="15"/>
      <c r="I22" s="15"/>
      <c r="J22" s="15"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x14ac:dyDescent="0.25">
      <c r="A23" s="12" t="s">
        <v>70</v>
      </c>
      <c r="B23" s="13" t="s">
        <v>71</v>
      </c>
      <c r="C23" s="13" t="s">
        <v>72</v>
      </c>
      <c r="D23" s="11" t="s">
        <v>81</v>
      </c>
      <c r="E23" s="13" t="str">
        <f>VLOOKUP(D23,'[1]Коды программ'!$A$2:$B$578,2,FALSE)</f>
        <v>Экономика и бухгалтерский учет (по отраслям)</v>
      </c>
      <c r="F23" s="11" t="s">
        <v>40</v>
      </c>
      <c r="G23" s="14" t="s">
        <v>77</v>
      </c>
      <c r="H23" s="15"/>
      <c r="I23" s="15"/>
      <c r="J23" s="15"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x14ac:dyDescent="0.25">
      <c r="A24" s="12" t="s">
        <v>70</v>
      </c>
      <c r="B24" s="13" t="s">
        <v>71</v>
      </c>
      <c r="C24" s="13" t="s">
        <v>72</v>
      </c>
      <c r="D24" s="11" t="s">
        <v>81</v>
      </c>
      <c r="E24" s="13" t="str">
        <f>VLOOKUP(D24,'[1]Коды программ'!$A$2:$B$578,2,FALSE)</f>
        <v>Экономика и бухгалтерский учет (по отраслям)</v>
      </c>
      <c r="F24" s="11" t="s">
        <v>41</v>
      </c>
      <c r="G24" s="14" t="s">
        <v>78</v>
      </c>
      <c r="H24" s="15"/>
      <c r="I24" s="15"/>
      <c r="J24" s="15"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x14ac:dyDescent="0.25">
      <c r="A25" s="12" t="s">
        <v>70</v>
      </c>
      <c r="B25" s="13" t="s">
        <v>71</v>
      </c>
      <c r="C25" s="13" t="s">
        <v>72</v>
      </c>
      <c r="D25" s="11" t="s">
        <v>82</v>
      </c>
      <c r="E25" s="13" t="str">
        <f>VLOOKUP(D25,'[1]Коды программ'!$A$2:$B$578,2,FALSE)</f>
        <v>Прикладная геодезия</v>
      </c>
      <c r="F25" s="11" t="s">
        <v>37</v>
      </c>
      <c r="G25" s="14" t="s">
        <v>74</v>
      </c>
      <c r="H25" s="15">
        <v>46</v>
      </c>
      <c r="I25" s="15">
        <v>32</v>
      </c>
      <c r="J25" s="15">
        <v>2</v>
      </c>
      <c r="K25" s="15">
        <v>1</v>
      </c>
      <c r="L25" s="15">
        <v>0</v>
      </c>
      <c r="M25" s="15">
        <v>0</v>
      </c>
      <c r="N25" s="15">
        <v>0</v>
      </c>
      <c r="O25" s="15">
        <v>11</v>
      </c>
      <c r="P25" s="15">
        <v>0</v>
      </c>
      <c r="Q25" s="15">
        <v>0</v>
      </c>
      <c r="R25" s="15">
        <v>0</v>
      </c>
      <c r="S25" s="15">
        <v>0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2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</row>
    <row r="26" spans="1:34" x14ac:dyDescent="0.25">
      <c r="A26" s="12" t="s">
        <v>70</v>
      </c>
      <c r="B26" s="13" t="s">
        <v>71</v>
      </c>
      <c r="C26" s="13" t="s">
        <v>72</v>
      </c>
      <c r="D26" s="11" t="s">
        <v>82</v>
      </c>
      <c r="E26" s="13" t="str">
        <f>VLOOKUP(D26,'[1]Коды программ'!$A$2:$B$578,2,FALSE)</f>
        <v>Прикладная геодезия</v>
      </c>
      <c r="F26" s="11" t="s">
        <v>38</v>
      </c>
      <c r="G26" s="14" t="s">
        <v>75</v>
      </c>
      <c r="H26" s="15"/>
      <c r="I26" s="15"/>
      <c r="J26" s="15"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25">
      <c r="A27" s="12" t="s">
        <v>70</v>
      </c>
      <c r="B27" s="13" t="s">
        <v>71</v>
      </c>
      <c r="C27" s="13" t="s">
        <v>72</v>
      </c>
      <c r="D27" s="11" t="s">
        <v>82</v>
      </c>
      <c r="E27" s="13" t="str">
        <f>VLOOKUP(D27,'[1]Коды программ'!$A$2:$B$578,2,FALSE)</f>
        <v>Прикладная геодезия</v>
      </c>
      <c r="F27" s="11" t="s">
        <v>39</v>
      </c>
      <c r="G27" s="14" t="s">
        <v>76</v>
      </c>
      <c r="H27" s="15"/>
      <c r="I27" s="15"/>
      <c r="J27" s="15"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x14ac:dyDescent="0.25">
      <c r="A28" s="12" t="s">
        <v>70</v>
      </c>
      <c r="B28" s="13" t="s">
        <v>71</v>
      </c>
      <c r="C28" s="13" t="s">
        <v>72</v>
      </c>
      <c r="D28" s="11" t="s">
        <v>82</v>
      </c>
      <c r="E28" s="13" t="str">
        <f>VLOOKUP(D28,'[1]Коды программ'!$A$2:$B$578,2,FALSE)</f>
        <v>Прикладная геодезия</v>
      </c>
      <c r="F28" s="11" t="s">
        <v>40</v>
      </c>
      <c r="G28" s="14" t="s">
        <v>77</v>
      </c>
      <c r="H28" s="15"/>
      <c r="I28" s="15"/>
      <c r="J28" s="15"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5">
      <c r="A29" s="12" t="s">
        <v>70</v>
      </c>
      <c r="B29" s="13" t="s">
        <v>71</v>
      </c>
      <c r="C29" s="13" t="s">
        <v>72</v>
      </c>
      <c r="D29" s="11" t="s">
        <v>82</v>
      </c>
      <c r="E29" s="13" t="str">
        <f>VLOOKUP(D29,'[1]Коды программ'!$A$2:$B$578,2,FALSE)</f>
        <v>Прикладная геодезия</v>
      </c>
      <c r="F29" s="11" t="s">
        <v>41</v>
      </c>
      <c r="G29" s="14" t="s">
        <v>78</v>
      </c>
      <c r="H29" s="15"/>
      <c r="I29" s="15"/>
      <c r="J29" s="15"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x14ac:dyDescent="0.25">
      <c r="A30" s="12" t="s">
        <v>70</v>
      </c>
      <c r="B30" s="13" t="s">
        <v>71</v>
      </c>
      <c r="C30" s="13" t="s">
        <v>72</v>
      </c>
      <c r="D30" s="11" t="s">
        <v>83</v>
      </c>
      <c r="E30" s="13" t="str">
        <f>VLOOKUP(D30,'[1]Коды программ'!$A$2:$B$578,2,FALSE)</f>
        <v>Техническое регулирование и управление качеством</v>
      </c>
      <c r="F30" s="11" t="s">
        <v>37</v>
      </c>
      <c r="G30" s="14" t="s">
        <v>74</v>
      </c>
      <c r="H30" s="15">
        <v>20</v>
      </c>
      <c r="I30" s="15">
        <v>8</v>
      </c>
      <c r="J30" s="15">
        <v>7</v>
      </c>
      <c r="K30" s="15">
        <v>0</v>
      </c>
      <c r="L30" s="15">
        <v>0</v>
      </c>
      <c r="M30" s="15">
        <v>0</v>
      </c>
      <c r="N30" s="15">
        <v>5</v>
      </c>
      <c r="O30" s="15">
        <v>5</v>
      </c>
      <c r="P30" s="15">
        <v>0</v>
      </c>
      <c r="Q30" s="15">
        <v>2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</row>
    <row r="31" spans="1:34" x14ac:dyDescent="0.25">
      <c r="A31" s="12" t="s">
        <v>70</v>
      </c>
      <c r="B31" s="13" t="s">
        <v>71</v>
      </c>
      <c r="C31" s="13" t="s">
        <v>72</v>
      </c>
      <c r="D31" s="11" t="s">
        <v>83</v>
      </c>
      <c r="E31" s="13" t="str">
        <f>VLOOKUP(D31,'[1]Коды программ'!$A$2:$B$578,2,FALSE)</f>
        <v>Техническое регулирование и управление качеством</v>
      </c>
      <c r="F31" s="11" t="s">
        <v>38</v>
      </c>
      <c r="G31" s="14" t="s">
        <v>75</v>
      </c>
      <c r="H31" s="15"/>
      <c r="I31" s="15"/>
      <c r="J31" s="15"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x14ac:dyDescent="0.25">
      <c r="A32" s="12" t="s">
        <v>70</v>
      </c>
      <c r="B32" s="13" t="s">
        <v>71</v>
      </c>
      <c r="C32" s="13" t="s">
        <v>72</v>
      </c>
      <c r="D32" s="11" t="s">
        <v>83</v>
      </c>
      <c r="E32" s="13" t="str">
        <f>VLOOKUP(D32,'[1]Коды программ'!$A$2:$B$578,2,FALSE)</f>
        <v>Техническое регулирование и управление качеством</v>
      </c>
      <c r="F32" s="11" t="s">
        <v>39</v>
      </c>
      <c r="G32" s="14" t="s">
        <v>76</v>
      </c>
      <c r="H32" s="15"/>
      <c r="I32" s="15"/>
      <c r="J32" s="15"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x14ac:dyDescent="0.25">
      <c r="A33" s="12" t="s">
        <v>70</v>
      </c>
      <c r="B33" s="13" t="s">
        <v>71</v>
      </c>
      <c r="C33" s="13" t="s">
        <v>72</v>
      </c>
      <c r="D33" s="11" t="s">
        <v>83</v>
      </c>
      <c r="E33" s="13" t="str">
        <f>VLOOKUP(D33,'[1]Коды программ'!$A$2:$B$578,2,FALSE)</f>
        <v>Техническое регулирование и управление качеством</v>
      </c>
      <c r="F33" s="11" t="s">
        <v>40</v>
      </c>
      <c r="G33" s="14" t="s">
        <v>77</v>
      </c>
      <c r="H33" s="15"/>
      <c r="I33" s="15"/>
      <c r="J33" s="15"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x14ac:dyDescent="0.25">
      <c r="A34" s="12" t="s">
        <v>70</v>
      </c>
      <c r="B34" s="13" t="s">
        <v>71</v>
      </c>
      <c r="C34" s="13" t="s">
        <v>72</v>
      </c>
      <c r="D34" s="11" t="s">
        <v>83</v>
      </c>
      <c r="E34" s="13" t="str">
        <f>VLOOKUP(D34,'[1]Коды программ'!$A$2:$B$578,2,FALSE)</f>
        <v>Техническое регулирование и управление качеством</v>
      </c>
      <c r="F34" s="11" t="s">
        <v>41</v>
      </c>
      <c r="G34" s="14" t="s">
        <v>78</v>
      </c>
      <c r="H34" s="15"/>
      <c r="I34" s="15"/>
      <c r="J34" s="15"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x14ac:dyDescent="0.25">
      <c r="A35" s="12" t="s">
        <v>70</v>
      </c>
      <c r="B35" s="13" t="s">
        <v>71</v>
      </c>
      <c r="C35" s="13" t="s">
        <v>72</v>
      </c>
      <c r="D35" s="11" t="s">
        <v>84</v>
      </c>
      <c r="E35" s="13" t="str">
        <f>VLOOKUP(D35,'[1]Коды программ'!$A$2:$B$578,2,FALSE)</f>
        <v>Страховое дело (по отраслям)</v>
      </c>
      <c r="F35" s="11" t="s">
        <v>37</v>
      </c>
      <c r="G35" s="14" t="s">
        <v>74</v>
      </c>
      <c r="H35" s="15">
        <v>18</v>
      </c>
      <c r="I35" s="15">
        <v>16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0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</row>
    <row r="36" spans="1:34" x14ac:dyDescent="0.25">
      <c r="A36" s="12" t="s">
        <v>70</v>
      </c>
      <c r="B36" s="13" t="s">
        <v>71</v>
      </c>
      <c r="C36" s="13" t="s">
        <v>72</v>
      </c>
      <c r="D36" s="11" t="s">
        <v>84</v>
      </c>
      <c r="E36" s="13" t="str">
        <f>VLOOKUP(D36,'[1]Коды программ'!$A$2:$B$578,2,FALSE)</f>
        <v>Страховое дело (по отраслям)</v>
      </c>
      <c r="F36" s="11" t="s">
        <v>38</v>
      </c>
      <c r="G36" s="14" t="s">
        <v>75</v>
      </c>
      <c r="H36" s="15"/>
      <c r="I36" s="15"/>
      <c r="J36" s="15"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x14ac:dyDescent="0.25">
      <c r="A37" s="12" t="s">
        <v>70</v>
      </c>
      <c r="B37" s="13" t="s">
        <v>71</v>
      </c>
      <c r="C37" s="13" t="s">
        <v>72</v>
      </c>
      <c r="D37" s="11" t="s">
        <v>84</v>
      </c>
      <c r="E37" s="13" t="str">
        <f>VLOOKUP(D37,'[1]Коды программ'!$A$2:$B$578,2,FALSE)</f>
        <v>Страховое дело (по отраслям)</v>
      </c>
      <c r="F37" s="11" t="s">
        <v>39</v>
      </c>
      <c r="G37" s="14" t="s">
        <v>76</v>
      </c>
      <c r="H37" s="15"/>
      <c r="I37" s="15"/>
      <c r="J37" s="15"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x14ac:dyDescent="0.25">
      <c r="A38" s="12" t="s">
        <v>70</v>
      </c>
      <c r="B38" s="13" t="s">
        <v>71</v>
      </c>
      <c r="C38" s="13" t="s">
        <v>72</v>
      </c>
      <c r="D38" s="11" t="s">
        <v>84</v>
      </c>
      <c r="E38" s="13" t="str">
        <f>VLOOKUP(D38,'[1]Коды программ'!$A$2:$B$578,2,FALSE)</f>
        <v>Страховое дело (по отраслям)</v>
      </c>
      <c r="F38" s="11" t="s">
        <v>40</v>
      </c>
      <c r="G38" s="14" t="s">
        <v>77</v>
      </c>
      <c r="H38" s="15"/>
      <c r="I38" s="15"/>
      <c r="J38" s="15"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x14ac:dyDescent="0.25">
      <c r="A39" s="12" t="s">
        <v>70</v>
      </c>
      <c r="B39" s="13" t="s">
        <v>71</v>
      </c>
      <c r="C39" s="13" t="s">
        <v>72</v>
      </c>
      <c r="D39" s="11" t="s">
        <v>84</v>
      </c>
      <c r="E39" s="13" t="str">
        <f>VLOOKUP(D39,'[1]Коды программ'!$A$2:$B$578,2,FALSE)</f>
        <v>Страховое дело (по отраслям)</v>
      </c>
      <c r="F39" s="11" t="s">
        <v>41</v>
      </c>
      <c r="G39" s="14" t="s">
        <v>78</v>
      </c>
      <c r="H39" s="15"/>
      <c r="I39" s="15"/>
      <c r="J39" s="15"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</sheetData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I1:AG1"/>
    <mergeCell ref="AH1:AH3"/>
    <mergeCell ref="I2:N2"/>
    <mergeCell ref="O2:Q2"/>
    <mergeCell ref="R2:U2"/>
    <mergeCell ref="V2:AA2"/>
    <mergeCell ref="AB2:AG2"/>
  </mergeCells>
  <conditionalFormatting sqref="D8 D23">
    <cfRule type="notContainsBlanks" dxfId="0" priority="1">
      <formula>LEN(TRIM(D8))&gt;0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'[1]Коды программ'!#REF!</xm:f>
          </x14:formula1>
          <xm:sqref>D5:D39</xm:sqref>
        </x14:dataValidation>
        <x14:dataValidation type="list" allowBlank="1" showErrorMessage="1">
          <x14:formula1>
            <xm:f>'[1]Коды программ'!#REF!</xm:f>
          </x14:formula1>
          <xm:sqref>C5:C39</xm:sqref>
        </x14:dataValidation>
        <x14:dataValidation type="list" allowBlank="1" showErrorMessage="1">
          <x14:formula1>
            <xm:f>'[1]Коды программ'!#REF!</xm:f>
          </x14:formula1>
          <xm:sqref>B5:B39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2021-10-05T04:57:48Z</dcterms:modified>
</cp:coreProperties>
</file>